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5" windowWidth="16395" windowHeight="10305"/>
  </bookViews>
  <sheets>
    <sheet name="Sheet1" sheetId="4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1" i="4" l="1"/>
  <c r="U21" i="4" s="1"/>
  <c r="N20" i="4"/>
  <c r="U20" i="4" s="1"/>
  <c r="N19" i="4"/>
  <c r="U19" i="4" s="1"/>
  <c r="N18" i="4"/>
  <c r="U18" i="4" s="1"/>
  <c r="N17" i="4"/>
  <c r="U17" i="4" s="1"/>
  <c r="N16" i="4"/>
  <c r="U16" i="4" s="1"/>
  <c r="U15" i="4"/>
  <c r="N15" i="4"/>
  <c r="N14" i="4"/>
  <c r="U14" i="4" s="1"/>
  <c r="V14" i="4" s="1"/>
  <c r="N13" i="4"/>
  <c r="U13" i="4" s="1"/>
  <c r="N12" i="4"/>
  <c r="U12" i="4" s="1"/>
  <c r="N11" i="4"/>
  <c r="U11" i="4" s="1"/>
  <c r="N10" i="4"/>
  <c r="U10" i="4" s="1"/>
  <c r="N9" i="4"/>
  <c r="U9" i="4" s="1"/>
  <c r="U8" i="4"/>
  <c r="V8" i="4" s="1"/>
  <c r="N8" i="4"/>
  <c r="N7" i="4"/>
  <c r="U7" i="4" s="1"/>
  <c r="N6" i="4"/>
  <c r="U6" i="4" s="1"/>
  <c r="N5" i="4"/>
  <c r="U5" i="4" s="1"/>
  <c r="U4" i="4"/>
  <c r="N4" i="4"/>
  <c r="V12" i="4" l="1"/>
  <c r="V16" i="4"/>
  <c r="V18" i="4"/>
  <c r="V20" i="4"/>
  <c r="V10" i="4"/>
  <c r="V6" i="4"/>
  <c r="V4" i="4"/>
</calcChain>
</file>

<file path=xl/sharedStrings.xml><?xml version="1.0" encoding="utf-8"?>
<sst xmlns="http://schemas.openxmlformats.org/spreadsheetml/2006/main" count="138" uniqueCount="97">
  <si>
    <t>应到人数</t>
    <phoneticPr fontId="1" type="noConversion"/>
  </si>
  <si>
    <t>实到人数</t>
    <phoneticPr fontId="1" type="noConversion"/>
  </si>
  <si>
    <t>出勤率</t>
    <phoneticPr fontId="1" type="noConversion"/>
  </si>
  <si>
    <t>教学院部</t>
    <phoneticPr fontId="1" type="noConversion"/>
  </si>
  <si>
    <t>检查时间</t>
    <phoneticPr fontId="1" type="noConversion"/>
  </si>
  <si>
    <t>节次</t>
    <phoneticPr fontId="1" type="noConversion"/>
  </si>
  <si>
    <t>上课地点</t>
    <phoneticPr fontId="1" type="noConversion"/>
  </si>
  <si>
    <t>行政班级（或教学班级）</t>
    <phoneticPr fontId="1" type="noConversion"/>
  </si>
  <si>
    <t>得分</t>
    <phoneticPr fontId="1" type="noConversion"/>
  </si>
  <si>
    <t>备注</t>
    <phoneticPr fontId="1" type="noConversion"/>
  </si>
  <si>
    <t>等级</t>
    <phoneticPr fontId="1" type="noConversion"/>
  </si>
  <si>
    <t>课堂出勤（30％）</t>
    <phoneticPr fontId="1" type="noConversion"/>
  </si>
  <si>
    <t>课堂纪律（30％）</t>
    <phoneticPr fontId="1" type="noConversion"/>
  </si>
  <si>
    <t>教学效果（20％）</t>
    <phoneticPr fontId="1" type="noConversion"/>
  </si>
  <si>
    <t>星期</t>
    <phoneticPr fontId="1" type="noConversion"/>
  </si>
  <si>
    <t>日期</t>
    <phoneticPr fontId="1" type="noConversion"/>
  </si>
  <si>
    <t>名次</t>
    <phoneticPr fontId="1" type="noConversion"/>
  </si>
  <si>
    <t>课程</t>
    <phoneticPr fontId="1" type="noConversion"/>
  </si>
  <si>
    <t>会计</t>
    <phoneticPr fontId="1" type="noConversion"/>
  </si>
  <si>
    <t>建工</t>
    <phoneticPr fontId="1" type="noConversion"/>
  </si>
  <si>
    <t>商贸</t>
    <phoneticPr fontId="1" type="noConversion"/>
  </si>
  <si>
    <t>思政</t>
    <phoneticPr fontId="1" type="noConversion"/>
  </si>
  <si>
    <t>机电</t>
    <phoneticPr fontId="1" type="noConversion"/>
  </si>
  <si>
    <t>现代</t>
    <phoneticPr fontId="1" type="noConversion"/>
  </si>
  <si>
    <t>体育</t>
    <phoneticPr fontId="1" type="noConversion"/>
  </si>
  <si>
    <t>信息</t>
    <phoneticPr fontId="1" type="noConversion"/>
  </si>
  <si>
    <t>教师表现</t>
    <phoneticPr fontId="1" type="noConversion"/>
  </si>
  <si>
    <t>学生表现</t>
    <phoneticPr fontId="1" type="noConversion"/>
  </si>
  <si>
    <t>迟到早退（每人次扣5分）</t>
    <phoneticPr fontId="1" type="noConversion"/>
  </si>
  <si>
    <t>接打手机（每人次扣5分）</t>
    <phoneticPr fontId="1" type="noConversion"/>
  </si>
  <si>
    <t>迟到早退（每人次扣3分）</t>
    <phoneticPr fontId="1" type="noConversion"/>
  </si>
  <si>
    <t>睡觉（每人次扣3分）</t>
    <phoneticPr fontId="1" type="noConversion"/>
  </si>
  <si>
    <t>玩手机（每人次扣3分）</t>
    <phoneticPr fontId="1" type="noConversion"/>
  </si>
  <si>
    <t>其他</t>
    <phoneticPr fontId="1" type="noConversion"/>
  </si>
  <si>
    <t>擅自调停课(扣20分）</t>
    <phoneticPr fontId="1" type="noConversion"/>
  </si>
  <si>
    <t>基础部</t>
    <phoneticPr fontId="1" type="noConversion"/>
  </si>
  <si>
    <t>一</t>
    <phoneticPr fontId="1" type="noConversion"/>
  </si>
  <si>
    <t>J12-302</t>
    <phoneticPr fontId="1" type="noConversion"/>
  </si>
  <si>
    <t>J12-203</t>
    <phoneticPr fontId="1" type="noConversion"/>
  </si>
  <si>
    <t>成本会计</t>
    <phoneticPr fontId="1" type="noConversion"/>
  </si>
  <si>
    <t>J04-404</t>
    <phoneticPr fontId="1" type="noConversion"/>
  </si>
  <si>
    <t>J06-202</t>
    <phoneticPr fontId="1" type="noConversion"/>
  </si>
  <si>
    <t>二</t>
    <phoneticPr fontId="1" type="noConversion"/>
  </si>
  <si>
    <t>J13-505</t>
    <phoneticPr fontId="1" type="noConversion"/>
  </si>
  <si>
    <t>J13-509</t>
    <phoneticPr fontId="1" type="noConversion"/>
  </si>
  <si>
    <t>J05-202</t>
    <phoneticPr fontId="1" type="noConversion"/>
  </si>
  <si>
    <t>J11-101</t>
    <phoneticPr fontId="1" type="noConversion"/>
  </si>
  <si>
    <t>J13-511</t>
    <phoneticPr fontId="1" type="noConversion"/>
  </si>
  <si>
    <t>J13-201</t>
    <phoneticPr fontId="1" type="noConversion"/>
  </si>
  <si>
    <t>J13-212</t>
    <phoneticPr fontId="1" type="noConversion"/>
  </si>
  <si>
    <t>J05-101</t>
    <phoneticPr fontId="1" type="noConversion"/>
  </si>
  <si>
    <t>音乐馆147</t>
    <phoneticPr fontId="1" type="noConversion"/>
  </si>
  <si>
    <t>篮球场</t>
    <phoneticPr fontId="1" type="noConversion"/>
  </si>
  <si>
    <t>J01-401</t>
    <phoneticPr fontId="1" type="noConversion"/>
  </si>
  <si>
    <t>J01-402</t>
    <phoneticPr fontId="1" type="noConversion"/>
  </si>
  <si>
    <t>院部成绩</t>
    <phoneticPr fontId="1" type="noConversion"/>
  </si>
  <si>
    <t>优秀</t>
    <phoneticPr fontId="1" type="noConversion"/>
  </si>
  <si>
    <t>良好</t>
    <phoneticPr fontId="1" type="noConversion"/>
  </si>
  <si>
    <t>合格</t>
    <phoneticPr fontId="1" type="noConversion"/>
  </si>
  <si>
    <t>1、2</t>
    <phoneticPr fontId="1" type="noConversion"/>
  </si>
  <si>
    <t>3、4</t>
    <phoneticPr fontId="1" type="noConversion"/>
  </si>
  <si>
    <t>建筑法规</t>
    <phoneticPr fontId="1" type="noConversion"/>
  </si>
  <si>
    <t>工程测量</t>
    <phoneticPr fontId="1" type="noConversion"/>
  </si>
  <si>
    <t>信息素养</t>
    <phoneticPr fontId="1" type="noConversion"/>
  </si>
  <si>
    <t>汽车营销</t>
    <phoneticPr fontId="1" type="noConversion"/>
  </si>
  <si>
    <t>思修</t>
    <phoneticPr fontId="1" type="noConversion"/>
  </si>
  <si>
    <t>生涯规划</t>
    <phoneticPr fontId="1" type="noConversion"/>
  </si>
  <si>
    <t>金属材料</t>
    <phoneticPr fontId="1" type="noConversion"/>
  </si>
  <si>
    <t>液压传动</t>
    <phoneticPr fontId="1" type="noConversion"/>
  </si>
  <si>
    <t>早期教育</t>
    <phoneticPr fontId="1" type="noConversion"/>
  </si>
  <si>
    <t>音乐试唱</t>
    <phoneticPr fontId="1" type="noConversion"/>
  </si>
  <si>
    <t>体育普修</t>
    <phoneticPr fontId="1" type="noConversion"/>
  </si>
  <si>
    <t>田径场</t>
    <phoneticPr fontId="1" type="noConversion"/>
  </si>
  <si>
    <t>WEB应用开发</t>
    <phoneticPr fontId="1" type="noConversion"/>
  </si>
  <si>
    <t>前端设计</t>
    <phoneticPr fontId="1" type="noConversion"/>
  </si>
  <si>
    <t>数学</t>
    <phoneticPr fontId="1" type="noConversion"/>
  </si>
  <si>
    <t>英语</t>
    <phoneticPr fontId="1" type="noConversion"/>
  </si>
  <si>
    <t>18选课</t>
    <phoneticPr fontId="1" type="noConversion"/>
  </si>
  <si>
    <t>18建工五年制</t>
    <phoneticPr fontId="1" type="noConversion"/>
  </si>
  <si>
    <t>18造价五年1班</t>
    <phoneticPr fontId="1" type="noConversion"/>
  </si>
  <si>
    <t>19选课</t>
    <phoneticPr fontId="1" type="noConversion"/>
  </si>
  <si>
    <t>选课</t>
    <phoneticPr fontId="1" type="noConversion"/>
  </si>
  <si>
    <t>现代选课</t>
    <phoneticPr fontId="1" type="noConversion"/>
  </si>
  <si>
    <t>19会计</t>
    <phoneticPr fontId="1" type="noConversion"/>
  </si>
  <si>
    <t>18机械</t>
    <phoneticPr fontId="1" type="noConversion"/>
  </si>
  <si>
    <t>18机电B</t>
    <phoneticPr fontId="1" type="noConversion"/>
  </si>
  <si>
    <t>19早教1</t>
    <phoneticPr fontId="1" type="noConversion"/>
  </si>
  <si>
    <t>19音乐表演</t>
    <phoneticPr fontId="1" type="noConversion"/>
  </si>
  <si>
    <t>19数媒3</t>
    <phoneticPr fontId="1" type="noConversion"/>
  </si>
  <si>
    <t>环艺1.2班</t>
    <phoneticPr fontId="1" type="noConversion"/>
  </si>
  <si>
    <t>18计应1</t>
    <phoneticPr fontId="1" type="noConversion"/>
  </si>
  <si>
    <t>18计应2</t>
    <phoneticPr fontId="1" type="noConversion"/>
  </si>
  <si>
    <t>18五年造价1班</t>
    <phoneticPr fontId="1" type="noConversion"/>
  </si>
  <si>
    <t>18五年机制3班</t>
    <phoneticPr fontId="1" type="noConversion"/>
  </si>
  <si>
    <t>2019-2020学年第一学期第十六周课堂教学常规检查成绩</t>
    <phoneticPr fontId="1" type="noConversion"/>
  </si>
  <si>
    <t>J06-202</t>
    <phoneticPr fontId="1" type="noConversion"/>
  </si>
  <si>
    <t>排球场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</si>
</sst>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仿宋小标宋简体"/>
      <family val="3"/>
      <charset val="134"/>
    </font>
    <font>
      <sz val="10"/>
      <color theme="1"/>
      <name val="等线"/>
      <family val="2"/>
      <scheme val="minor"/>
    </font>
    <font>
      <sz val="10"/>
      <color theme="1"/>
      <name val="宋体"/>
      <family val="3"/>
      <charset val="134"/>
    </font>
    <font>
      <sz val="10"/>
      <color theme="1"/>
      <name val="等线"/>
      <charset val="134"/>
      <scheme val="minor"/>
    </font>
    <font>
      <sz val="16"/>
      <color theme="1"/>
      <name val="仿宋小标宋简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7" xfId="0" applyFont="1" applyFill="1" applyBorder="1" applyAlignment="1">
      <alignment horizontal="center" vertical="center" wrapText="1"/>
    </xf>
    <xf numFmtId="5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abSelected="1" workbookViewId="0">
      <selection activeCell="O8" sqref="O8"/>
    </sheetView>
  </sheetViews>
  <sheetFormatPr defaultRowHeight="13.5"/>
  <cols>
    <col min="1" max="1" width="5.25" customWidth="1"/>
    <col min="3" max="4" width="4.75" customWidth="1"/>
    <col min="5" max="5" width="8.25" customWidth="1"/>
    <col min="6" max="6" width="10.5" customWidth="1"/>
    <col min="7" max="7" width="4.5" customWidth="1"/>
    <col min="8" max="8" width="4.25" customWidth="1"/>
    <col min="9" max="9" width="5.375" customWidth="1"/>
    <col min="10" max="10" width="3.125" customWidth="1"/>
    <col min="11" max="11" width="12.25" customWidth="1"/>
    <col min="12" max="12" width="5.375" customWidth="1"/>
    <col min="13" max="13" width="5" customWidth="1"/>
    <col min="16" max="16" width="6.5" customWidth="1"/>
    <col min="17" max="17" width="5.875" customWidth="1"/>
    <col min="18" max="18" width="3.25" customWidth="1"/>
    <col min="19" max="20" width="5" customWidth="1"/>
    <col min="23" max="23" width="3.75" customWidth="1"/>
    <col min="25" max="25" width="4.875" customWidth="1"/>
  </cols>
  <sheetData>
    <row r="1" spans="1:25" ht="40.5" customHeight="1">
      <c r="A1" s="28" t="s">
        <v>94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30"/>
    </row>
    <row r="2" spans="1:25" ht="40.15" customHeight="1">
      <c r="A2" s="19" t="s">
        <v>3</v>
      </c>
      <c r="B2" s="22" t="s">
        <v>4</v>
      </c>
      <c r="C2" s="23"/>
      <c r="D2" s="24"/>
      <c r="E2" s="25"/>
      <c r="F2" s="25"/>
      <c r="G2" s="25"/>
      <c r="H2" s="25"/>
      <c r="I2" s="25"/>
      <c r="J2" s="26"/>
      <c r="K2" s="27" t="s">
        <v>11</v>
      </c>
      <c r="L2" s="25"/>
      <c r="M2" s="25"/>
      <c r="N2" s="26"/>
      <c r="O2" s="27" t="s">
        <v>12</v>
      </c>
      <c r="P2" s="25"/>
      <c r="Q2" s="25"/>
      <c r="R2" s="26"/>
      <c r="S2" s="27" t="s">
        <v>13</v>
      </c>
      <c r="T2" s="26"/>
      <c r="U2" s="19" t="s">
        <v>8</v>
      </c>
      <c r="V2" s="19" t="s">
        <v>55</v>
      </c>
      <c r="W2" s="19" t="s">
        <v>16</v>
      </c>
      <c r="X2" s="19" t="s">
        <v>10</v>
      </c>
      <c r="Y2" s="21" t="s">
        <v>9</v>
      </c>
    </row>
    <row r="3" spans="1:25" ht="78" customHeight="1">
      <c r="A3" s="20"/>
      <c r="B3" s="9" t="s">
        <v>15</v>
      </c>
      <c r="C3" s="9" t="s">
        <v>14</v>
      </c>
      <c r="D3" s="9" t="s">
        <v>5</v>
      </c>
      <c r="E3" s="9" t="s">
        <v>6</v>
      </c>
      <c r="F3" s="9" t="s">
        <v>17</v>
      </c>
      <c r="G3" s="1" t="s">
        <v>34</v>
      </c>
      <c r="H3" s="9" t="s">
        <v>28</v>
      </c>
      <c r="I3" s="9" t="s">
        <v>29</v>
      </c>
      <c r="J3" s="9" t="s">
        <v>33</v>
      </c>
      <c r="K3" s="9" t="s">
        <v>7</v>
      </c>
      <c r="L3" s="9" t="s">
        <v>0</v>
      </c>
      <c r="M3" s="9" t="s">
        <v>1</v>
      </c>
      <c r="N3" s="9" t="s">
        <v>2</v>
      </c>
      <c r="O3" s="9" t="s">
        <v>30</v>
      </c>
      <c r="P3" s="1" t="s">
        <v>31</v>
      </c>
      <c r="Q3" s="1" t="s">
        <v>32</v>
      </c>
      <c r="R3" s="9" t="s">
        <v>33</v>
      </c>
      <c r="S3" s="13" t="s">
        <v>26</v>
      </c>
      <c r="T3" s="3" t="s">
        <v>27</v>
      </c>
      <c r="U3" s="20"/>
      <c r="V3" s="20"/>
      <c r="W3" s="20"/>
      <c r="X3" s="20"/>
      <c r="Y3" s="21"/>
    </row>
    <row r="4" spans="1:25" ht="20.100000000000001" customHeight="1">
      <c r="A4" s="31" t="s">
        <v>23</v>
      </c>
      <c r="B4" s="2">
        <v>43809</v>
      </c>
      <c r="C4" s="10" t="s">
        <v>42</v>
      </c>
      <c r="D4" s="10" t="s">
        <v>59</v>
      </c>
      <c r="E4" s="12" t="s">
        <v>50</v>
      </c>
      <c r="F4" s="10" t="s">
        <v>69</v>
      </c>
      <c r="G4" s="5"/>
      <c r="H4" s="5"/>
      <c r="I4" s="5"/>
      <c r="J4" s="5"/>
      <c r="K4" s="10" t="s">
        <v>86</v>
      </c>
      <c r="L4" s="5">
        <v>42</v>
      </c>
      <c r="M4" s="5">
        <v>42</v>
      </c>
      <c r="N4" s="4">
        <f t="shared" ref="N4:N11" si="0">M4/L4</f>
        <v>1</v>
      </c>
      <c r="O4" s="5">
        <v>0</v>
      </c>
      <c r="P4" s="5">
        <v>0</v>
      </c>
      <c r="Q4" s="7">
        <v>0</v>
      </c>
      <c r="R4" s="7"/>
      <c r="S4" s="7">
        <v>9</v>
      </c>
      <c r="T4" s="7">
        <v>9</v>
      </c>
      <c r="U4" s="11">
        <f t="shared" ref="U4:U11" si="1">20+N4*100*0.3+30-O4*3-P4*3-Q4*3+S4+T4</f>
        <v>98</v>
      </c>
      <c r="V4" s="14">
        <f t="shared" ref="V4" si="2">(U4+U5)/2</f>
        <v>97.594594594594597</v>
      </c>
      <c r="W4" s="16">
        <v>1</v>
      </c>
      <c r="X4" s="14" t="s">
        <v>56</v>
      </c>
      <c r="Y4" s="14"/>
    </row>
    <row r="5" spans="1:25" ht="20.100000000000001" customHeight="1">
      <c r="A5" s="32"/>
      <c r="B5" s="2">
        <v>43809</v>
      </c>
      <c r="C5" s="10" t="s">
        <v>42</v>
      </c>
      <c r="D5" s="10" t="s">
        <v>59</v>
      </c>
      <c r="E5" s="12" t="s">
        <v>51</v>
      </c>
      <c r="F5" s="10" t="s">
        <v>70</v>
      </c>
      <c r="G5" s="5"/>
      <c r="H5" s="5"/>
      <c r="I5" s="5"/>
      <c r="J5" s="5"/>
      <c r="K5" s="10" t="s">
        <v>87</v>
      </c>
      <c r="L5" s="5">
        <v>37</v>
      </c>
      <c r="M5" s="5">
        <v>36</v>
      </c>
      <c r="N5" s="4">
        <f t="shared" si="0"/>
        <v>0.97297297297297303</v>
      </c>
      <c r="O5" s="5">
        <v>0</v>
      </c>
      <c r="P5" s="5">
        <v>0</v>
      </c>
      <c r="Q5" s="5">
        <v>0</v>
      </c>
      <c r="R5" s="5"/>
      <c r="S5" s="5">
        <v>9</v>
      </c>
      <c r="T5" s="5">
        <v>9</v>
      </c>
      <c r="U5" s="11">
        <f t="shared" si="1"/>
        <v>97.189189189189193</v>
      </c>
      <c r="V5" s="15"/>
      <c r="W5" s="17"/>
      <c r="X5" s="15"/>
      <c r="Y5" s="15"/>
    </row>
    <row r="6" spans="1:25" ht="20.100000000000001" customHeight="1">
      <c r="A6" s="31" t="s">
        <v>20</v>
      </c>
      <c r="B6" s="2">
        <v>43808</v>
      </c>
      <c r="C6" s="10" t="s">
        <v>36</v>
      </c>
      <c r="D6" s="12" t="s">
        <v>59</v>
      </c>
      <c r="E6" s="12" t="s">
        <v>48</v>
      </c>
      <c r="F6" s="10" t="s">
        <v>63</v>
      </c>
      <c r="G6" s="5"/>
      <c r="H6" s="5"/>
      <c r="I6" s="5"/>
      <c r="J6" s="5"/>
      <c r="K6" s="10" t="s">
        <v>80</v>
      </c>
      <c r="L6" s="5">
        <v>45</v>
      </c>
      <c r="M6" s="5">
        <v>45</v>
      </c>
      <c r="N6" s="4">
        <f t="shared" si="0"/>
        <v>1</v>
      </c>
      <c r="O6" s="5">
        <v>0</v>
      </c>
      <c r="P6" s="5">
        <v>0</v>
      </c>
      <c r="Q6" s="7">
        <v>0</v>
      </c>
      <c r="R6" s="7"/>
      <c r="S6" s="7">
        <v>9</v>
      </c>
      <c r="T6" s="7">
        <v>9</v>
      </c>
      <c r="U6" s="11">
        <f t="shared" si="1"/>
        <v>98</v>
      </c>
      <c r="V6" s="14">
        <f t="shared" ref="V6" si="3">(U6+U7)/2</f>
        <v>97</v>
      </c>
      <c r="W6" s="16">
        <v>2</v>
      </c>
      <c r="X6" s="14" t="s">
        <v>56</v>
      </c>
      <c r="Y6" s="14"/>
    </row>
    <row r="7" spans="1:25" ht="20.100000000000001" customHeight="1">
      <c r="A7" s="32"/>
      <c r="B7" s="2">
        <v>43808</v>
      </c>
      <c r="C7" s="10" t="s">
        <v>36</v>
      </c>
      <c r="D7" s="12" t="s">
        <v>59</v>
      </c>
      <c r="E7" s="12" t="s">
        <v>49</v>
      </c>
      <c r="F7" s="10" t="s">
        <v>64</v>
      </c>
      <c r="G7" s="5"/>
      <c r="H7" s="5"/>
      <c r="I7" s="5"/>
      <c r="J7" s="5"/>
      <c r="K7" s="10" t="s">
        <v>81</v>
      </c>
      <c r="L7" s="5">
        <v>40</v>
      </c>
      <c r="M7" s="5">
        <v>40</v>
      </c>
      <c r="N7" s="4">
        <f t="shared" si="0"/>
        <v>1</v>
      </c>
      <c r="O7" s="5">
        <v>0</v>
      </c>
      <c r="P7" s="5">
        <v>0</v>
      </c>
      <c r="Q7" s="7">
        <v>0</v>
      </c>
      <c r="R7" s="7"/>
      <c r="S7" s="7">
        <v>8</v>
      </c>
      <c r="T7" s="7">
        <v>8</v>
      </c>
      <c r="U7" s="11">
        <f t="shared" si="1"/>
        <v>96</v>
      </c>
      <c r="V7" s="15"/>
      <c r="W7" s="17"/>
      <c r="X7" s="15"/>
      <c r="Y7" s="15"/>
    </row>
    <row r="8" spans="1:25" ht="20.100000000000001" customHeight="1">
      <c r="A8" s="31" t="s">
        <v>24</v>
      </c>
      <c r="B8" s="2">
        <v>43809</v>
      </c>
      <c r="C8" s="10" t="s">
        <v>42</v>
      </c>
      <c r="D8" s="12" t="s">
        <v>60</v>
      </c>
      <c r="E8" s="12" t="s">
        <v>52</v>
      </c>
      <c r="F8" s="10" t="s">
        <v>71</v>
      </c>
      <c r="G8" s="5"/>
      <c r="H8" s="5"/>
      <c r="I8" s="5"/>
      <c r="J8" s="5"/>
      <c r="K8" s="10" t="s">
        <v>88</v>
      </c>
      <c r="L8" s="5">
        <v>36</v>
      </c>
      <c r="M8" s="5">
        <v>36</v>
      </c>
      <c r="N8" s="4">
        <f t="shared" si="0"/>
        <v>1</v>
      </c>
      <c r="O8" s="5">
        <v>0</v>
      </c>
      <c r="P8" s="5">
        <v>0</v>
      </c>
      <c r="Q8" s="5">
        <v>0</v>
      </c>
      <c r="R8" s="5"/>
      <c r="S8" s="5">
        <v>9</v>
      </c>
      <c r="T8" s="5">
        <v>8</v>
      </c>
      <c r="U8" s="11">
        <f t="shared" si="1"/>
        <v>97</v>
      </c>
      <c r="V8" s="14">
        <f t="shared" ref="V8" si="4">(U8+U9)/2</f>
        <v>97</v>
      </c>
      <c r="W8" s="16">
        <v>2</v>
      </c>
      <c r="X8" s="14" t="s">
        <v>56</v>
      </c>
      <c r="Y8" s="14"/>
    </row>
    <row r="9" spans="1:25" ht="20.100000000000001" customHeight="1">
      <c r="A9" s="32"/>
      <c r="B9" s="2">
        <v>43809</v>
      </c>
      <c r="C9" s="10" t="s">
        <v>42</v>
      </c>
      <c r="D9" s="12" t="s">
        <v>60</v>
      </c>
      <c r="E9" s="12" t="s">
        <v>96</v>
      </c>
      <c r="F9" s="10" t="s">
        <v>72</v>
      </c>
      <c r="G9" s="5"/>
      <c r="H9" s="5"/>
      <c r="I9" s="5"/>
      <c r="J9" s="5"/>
      <c r="K9" s="10" t="s">
        <v>89</v>
      </c>
      <c r="L9" s="5">
        <v>75</v>
      </c>
      <c r="M9" s="5">
        <v>75</v>
      </c>
      <c r="N9" s="4">
        <f t="shared" si="0"/>
        <v>1</v>
      </c>
      <c r="O9" s="5">
        <v>0</v>
      </c>
      <c r="P9" s="5">
        <v>0</v>
      </c>
      <c r="Q9" s="5">
        <v>0</v>
      </c>
      <c r="R9" s="5"/>
      <c r="S9" s="5">
        <v>9</v>
      </c>
      <c r="T9" s="5">
        <v>8</v>
      </c>
      <c r="U9" s="11">
        <f t="shared" si="1"/>
        <v>97</v>
      </c>
      <c r="V9" s="15"/>
      <c r="W9" s="17"/>
      <c r="X9" s="15"/>
      <c r="Y9" s="15"/>
    </row>
    <row r="10" spans="1:25" ht="20.100000000000001" customHeight="1">
      <c r="A10" s="31" t="s">
        <v>25</v>
      </c>
      <c r="B10" s="2">
        <v>43809</v>
      </c>
      <c r="C10" s="10" t="s">
        <v>42</v>
      </c>
      <c r="D10" s="12" t="s">
        <v>59</v>
      </c>
      <c r="E10" s="12" t="s">
        <v>53</v>
      </c>
      <c r="F10" s="10" t="s">
        <v>73</v>
      </c>
      <c r="G10" s="12"/>
      <c r="H10" s="12"/>
      <c r="I10" s="12"/>
      <c r="J10" s="12"/>
      <c r="K10" s="10" t="s">
        <v>90</v>
      </c>
      <c r="L10" s="12">
        <v>52</v>
      </c>
      <c r="M10" s="12">
        <v>48</v>
      </c>
      <c r="N10" s="4">
        <f t="shared" si="0"/>
        <v>0.92307692307692313</v>
      </c>
      <c r="O10" s="12">
        <v>0</v>
      </c>
      <c r="P10" s="12">
        <v>0</v>
      </c>
      <c r="Q10" s="12">
        <v>0</v>
      </c>
      <c r="R10" s="12"/>
      <c r="S10" s="12">
        <v>9</v>
      </c>
      <c r="T10" s="12">
        <v>9</v>
      </c>
      <c r="U10" s="11">
        <f t="shared" si="1"/>
        <v>95.692307692307693</v>
      </c>
      <c r="V10" s="14">
        <f t="shared" ref="V10" si="5">(U10+U11)/2</f>
        <v>95.692307692307693</v>
      </c>
      <c r="W10" s="16">
        <v>4</v>
      </c>
      <c r="X10" s="14" t="s">
        <v>56</v>
      </c>
      <c r="Y10" s="14"/>
    </row>
    <row r="11" spans="1:25" ht="24.75" customHeight="1">
      <c r="A11" s="32"/>
      <c r="B11" s="2">
        <v>43809</v>
      </c>
      <c r="C11" s="10" t="s">
        <v>42</v>
      </c>
      <c r="D11" s="12" t="s">
        <v>59</v>
      </c>
      <c r="E11" s="12" t="s">
        <v>54</v>
      </c>
      <c r="F11" s="10" t="s">
        <v>74</v>
      </c>
      <c r="G11" s="12"/>
      <c r="H11" s="12"/>
      <c r="I11" s="12"/>
      <c r="J11" s="12"/>
      <c r="K11" s="10" t="s">
        <v>91</v>
      </c>
      <c r="L11" s="12">
        <v>52</v>
      </c>
      <c r="M11" s="12">
        <v>48</v>
      </c>
      <c r="N11" s="4">
        <f t="shared" si="0"/>
        <v>0.92307692307692313</v>
      </c>
      <c r="O11" s="12">
        <v>0</v>
      </c>
      <c r="P11" s="12">
        <v>0</v>
      </c>
      <c r="Q11" s="12">
        <v>0</v>
      </c>
      <c r="R11" s="12"/>
      <c r="S11" s="12">
        <v>9</v>
      </c>
      <c r="T11" s="12">
        <v>9</v>
      </c>
      <c r="U11" s="11">
        <f t="shared" si="1"/>
        <v>95.692307692307693</v>
      </c>
      <c r="V11" s="15"/>
      <c r="W11" s="17"/>
      <c r="X11" s="15"/>
      <c r="Y11" s="15"/>
    </row>
    <row r="12" spans="1:25" ht="20.100000000000001" customHeight="1">
      <c r="A12" s="19" t="s">
        <v>18</v>
      </c>
      <c r="B12" s="2">
        <v>43808</v>
      </c>
      <c r="C12" s="10" t="s">
        <v>36</v>
      </c>
      <c r="D12" s="10" t="s">
        <v>60</v>
      </c>
      <c r="E12" s="10" t="s">
        <v>37</v>
      </c>
      <c r="F12" s="10" t="s">
        <v>39</v>
      </c>
      <c r="G12" s="3"/>
      <c r="H12" s="10"/>
      <c r="I12" s="10"/>
      <c r="J12" s="10"/>
      <c r="K12" s="10" t="s">
        <v>77</v>
      </c>
      <c r="L12" s="10">
        <v>54</v>
      </c>
      <c r="M12" s="10">
        <v>51</v>
      </c>
      <c r="N12" s="4">
        <f>M12/L12</f>
        <v>0.94444444444444442</v>
      </c>
      <c r="O12" s="10">
        <v>0</v>
      </c>
      <c r="P12" s="3">
        <v>0</v>
      </c>
      <c r="Q12" s="6">
        <v>0</v>
      </c>
      <c r="R12" s="6"/>
      <c r="S12" s="6">
        <v>9</v>
      </c>
      <c r="T12" s="6">
        <v>9</v>
      </c>
      <c r="U12" s="11">
        <f>20+N12*100*0.3+30-O12*3-P12*3-Q12*3+S12+T12</f>
        <v>96.333333333333329</v>
      </c>
      <c r="V12" s="14">
        <f>(U12+U13)/2</f>
        <v>95.570921985815602</v>
      </c>
      <c r="W12" s="16">
        <v>5</v>
      </c>
      <c r="X12" s="14" t="s">
        <v>56</v>
      </c>
      <c r="Y12" s="14"/>
    </row>
    <row r="13" spans="1:25" ht="20.100000000000001" customHeight="1">
      <c r="A13" s="20"/>
      <c r="B13" s="2">
        <v>43808</v>
      </c>
      <c r="C13" s="10" t="s">
        <v>36</v>
      </c>
      <c r="D13" s="12" t="s">
        <v>60</v>
      </c>
      <c r="E13" s="12" t="s">
        <v>38</v>
      </c>
      <c r="F13" s="10" t="s">
        <v>39</v>
      </c>
      <c r="G13" s="5"/>
      <c r="H13" s="5"/>
      <c r="I13" s="5"/>
      <c r="J13" s="5"/>
      <c r="K13" s="10" t="s">
        <v>77</v>
      </c>
      <c r="L13" s="5">
        <v>47</v>
      </c>
      <c r="M13" s="5">
        <v>42</v>
      </c>
      <c r="N13" s="4">
        <f t="shared" ref="N13:N21" si="6">M13/L13</f>
        <v>0.8936170212765957</v>
      </c>
      <c r="O13" s="5">
        <v>0</v>
      </c>
      <c r="P13" s="5">
        <v>0</v>
      </c>
      <c r="Q13" s="7">
        <v>0</v>
      </c>
      <c r="R13" s="7"/>
      <c r="S13" s="7">
        <v>9</v>
      </c>
      <c r="T13" s="7">
        <v>9</v>
      </c>
      <c r="U13" s="11">
        <f t="shared" ref="U13:U21" si="7">20+N13*100*0.3+30-O13*3-P13*3-Q13*3+S13+T13</f>
        <v>94.808510638297875</v>
      </c>
      <c r="V13" s="15"/>
      <c r="W13" s="17"/>
      <c r="X13" s="15"/>
      <c r="Y13" s="15"/>
    </row>
    <row r="14" spans="1:25" ht="19.5" customHeight="1">
      <c r="A14" s="33" t="s">
        <v>35</v>
      </c>
      <c r="B14" s="2">
        <v>43808</v>
      </c>
      <c r="C14" s="10" t="s">
        <v>36</v>
      </c>
      <c r="D14" s="12" t="s">
        <v>59</v>
      </c>
      <c r="E14" s="12" t="s">
        <v>95</v>
      </c>
      <c r="F14" s="10" t="s">
        <v>75</v>
      </c>
      <c r="G14" s="12"/>
      <c r="H14" s="12"/>
      <c r="I14" s="12"/>
      <c r="J14" s="12"/>
      <c r="K14" s="10" t="s">
        <v>92</v>
      </c>
      <c r="L14" s="12">
        <v>38</v>
      </c>
      <c r="M14" s="12">
        <v>32</v>
      </c>
      <c r="N14" s="4">
        <f t="shared" si="6"/>
        <v>0.84210526315789469</v>
      </c>
      <c r="O14" s="12">
        <v>0</v>
      </c>
      <c r="P14" s="12">
        <v>0</v>
      </c>
      <c r="Q14" s="12">
        <v>1</v>
      </c>
      <c r="R14" s="12"/>
      <c r="S14" s="12">
        <v>9</v>
      </c>
      <c r="T14" s="12">
        <v>8</v>
      </c>
      <c r="U14" s="11">
        <f t="shared" si="7"/>
        <v>89.263157894736835</v>
      </c>
      <c r="V14" s="14">
        <f t="shared" ref="V14" si="8">(U14+U15)/2</f>
        <v>88.631578947368411</v>
      </c>
      <c r="W14" s="16">
        <v>6</v>
      </c>
      <c r="X14" s="14" t="s">
        <v>57</v>
      </c>
      <c r="Y14" s="14"/>
    </row>
    <row r="15" spans="1:25" ht="24" customHeight="1">
      <c r="A15" s="34"/>
      <c r="B15" s="2">
        <v>43808</v>
      </c>
      <c r="C15" s="10" t="s">
        <v>36</v>
      </c>
      <c r="D15" s="12" t="s">
        <v>59</v>
      </c>
      <c r="E15" s="12" t="s">
        <v>47</v>
      </c>
      <c r="F15" s="10" t="s">
        <v>76</v>
      </c>
      <c r="G15" s="12"/>
      <c r="H15" s="12"/>
      <c r="I15" s="12"/>
      <c r="J15" s="12"/>
      <c r="K15" s="10" t="s">
        <v>93</v>
      </c>
      <c r="L15" s="12">
        <v>42</v>
      </c>
      <c r="M15" s="12">
        <v>35</v>
      </c>
      <c r="N15" s="4">
        <f t="shared" si="6"/>
        <v>0.83333333333333337</v>
      </c>
      <c r="O15" s="12">
        <v>1</v>
      </c>
      <c r="P15" s="12">
        <v>0</v>
      </c>
      <c r="Q15" s="12">
        <v>0</v>
      </c>
      <c r="R15" s="12"/>
      <c r="S15" s="12">
        <v>8</v>
      </c>
      <c r="T15" s="12">
        <v>8</v>
      </c>
      <c r="U15" s="11">
        <f t="shared" si="7"/>
        <v>88</v>
      </c>
      <c r="V15" s="15"/>
      <c r="W15" s="17"/>
      <c r="X15" s="15"/>
      <c r="Y15" s="15"/>
    </row>
    <row r="16" spans="1:25" ht="20.100000000000001" customHeight="1">
      <c r="A16" s="31" t="s">
        <v>21</v>
      </c>
      <c r="B16" s="2">
        <v>43809</v>
      </c>
      <c r="C16" s="10" t="s">
        <v>42</v>
      </c>
      <c r="D16" s="12" t="s">
        <v>59</v>
      </c>
      <c r="E16" s="12" t="s">
        <v>45</v>
      </c>
      <c r="F16" s="10" t="s">
        <v>65</v>
      </c>
      <c r="G16" s="12"/>
      <c r="H16" s="12"/>
      <c r="I16" s="12"/>
      <c r="J16" s="12"/>
      <c r="K16" s="10" t="s">
        <v>82</v>
      </c>
      <c r="L16" s="12">
        <v>61</v>
      </c>
      <c r="M16" s="12">
        <v>60</v>
      </c>
      <c r="N16" s="4">
        <f t="shared" si="6"/>
        <v>0.98360655737704916</v>
      </c>
      <c r="O16" s="12">
        <v>0</v>
      </c>
      <c r="P16" s="12">
        <v>0</v>
      </c>
      <c r="Q16" s="7">
        <v>1</v>
      </c>
      <c r="R16" s="7"/>
      <c r="S16" s="7">
        <v>8</v>
      </c>
      <c r="T16" s="7">
        <v>8</v>
      </c>
      <c r="U16" s="11">
        <f t="shared" si="7"/>
        <v>92.508196721311478</v>
      </c>
      <c r="V16" s="14">
        <f t="shared" ref="V16" si="9">(U16+U17)/2</f>
        <v>88.031876138433518</v>
      </c>
      <c r="W16" s="16">
        <v>7</v>
      </c>
      <c r="X16" s="14" t="s">
        <v>57</v>
      </c>
      <c r="Y16" s="14"/>
    </row>
    <row r="17" spans="1:25" ht="18.75" customHeight="1">
      <c r="A17" s="32"/>
      <c r="B17" s="2">
        <v>43809</v>
      </c>
      <c r="C17" s="10" t="s">
        <v>42</v>
      </c>
      <c r="D17" s="12" t="s">
        <v>60</v>
      </c>
      <c r="E17" s="12" t="s">
        <v>46</v>
      </c>
      <c r="F17" s="10" t="s">
        <v>66</v>
      </c>
      <c r="G17" s="12"/>
      <c r="H17" s="12"/>
      <c r="I17" s="12"/>
      <c r="J17" s="12"/>
      <c r="K17" s="10" t="s">
        <v>83</v>
      </c>
      <c r="L17" s="12">
        <v>54</v>
      </c>
      <c r="M17" s="12">
        <v>46</v>
      </c>
      <c r="N17" s="4">
        <f t="shared" si="6"/>
        <v>0.85185185185185186</v>
      </c>
      <c r="O17" s="12">
        <v>0</v>
      </c>
      <c r="P17" s="12">
        <v>0</v>
      </c>
      <c r="Q17" s="7">
        <v>3</v>
      </c>
      <c r="R17" s="7"/>
      <c r="S17" s="7">
        <v>9</v>
      </c>
      <c r="T17" s="7">
        <v>8</v>
      </c>
      <c r="U17" s="11">
        <f t="shared" si="7"/>
        <v>83.555555555555557</v>
      </c>
      <c r="V17" s="15"/>
      <c r="W17" s="17"/>
      <c r="X17" s="15"/>
      <c r="Y17" s="15"/>
    </row>
    <row r="18" spans="1:25" ht="20.100000000000001" customHeight="1">
      <c r="A18" s="31" t="s">
        <v>19</v>
      </c>
      <c r="B18" s="2">
        <v>43808</v>
      </c>
      <c r="C18" s="10" t="s">
        <v>36</v>
      </c>
      <c r="D18" s="12" t="s">
        <v>60</v>
      </c>
      <c r="E18" s="12" t="s">
        <v>40</v>
      </c>
      <c r="F18" s="10" t="s">
        <v>61</v>
      </c>
      <c r="G18" s="5"/>
      <c r="H18" s="5"/>
      <c r="I18" s="5"/>
      <c r="J18" s="5"/>
      <c r="K18" s="10" t="s">
        <v>78</v>
      </c>
      <c r="L18" s="5">
        <v>60</v>
      </c>
      <c r="M18" s="5">
        <v>60</v>
      </c>
      <c r="N18" s="4">
        <f t="shared" si="6"/>
        <v>1</v>
      </c>
      <c r="O18" s="5">
        <v>1</v>
      </c>
      <c r="P18" s="5">
        <v>0</v>
      </c>
      <c r="Q18" s="7">
        <v>4</v>
      </c>
      <c r="R18" s="7"/>
      <c r="S18" s="7">
        <v>7</v>
      </c>
      <c r="T18" s="7">
        <v>7</v>
      </c>
      <c r="U18" s="11">
        <f t="shared" si="7"/>
        <v>79</v>
      </c>
      <c r="V18" s="14">
        <f t="shared" ref="V18" si="10">(U18+U19)/2</f>
        <v>86.617647058823536</v>
      </c>
      <c r="W18" s="16">
        <v>8</v>
      </c>
      <c r="X18" s="14" t="s">
        <v>57</v>
      </c>
      <c r="Y18" s="14"/>
    </row>
    <row r="19" spans="1:25" ht="20.100000000000001" customHeight="1">
      <c r="A19" s="32"/>
      <c r="B19" s="2">
        <v>43808</v>
      </c>
      <c r="C19" s="10" t="s">
        <v>36</v>
      </c>
      <c r="D19" s="12" t="s">
        <v>60</v>
      </c>
      <c r="E19" s="12" t="s">
        <v>41</v>
      </c>
      <c r="F19" s="10" t="s">
        <v>62</v>
      </c>
      <c r="G19" s="5"/>
      <c r="H19" s="5"/>
      <c r="I19" s="5"/>
      <c r="J19" s="5"/>
      <c r="K19" s="10" t="s">
        <v>79</v>
      </c>
      <c r="L19" s="5">
        <v>34</v>
      </c>
      <c r="M19" s="5">
        <v>32</v>
      </c>
      <c r="N19" s="4">
        <f t="shared" si="6"/>
        <v>0.94117647058823528</v>
      </c>
      <c r="O19" s="5">
        <v>0</v>
      </c>
      <c r="P19" s="5">
        <v>0</v>
      </c>
      <c r="Q19" s="7">
        <v>0</v>
      </c>
      <c r="R19" s="7"/>
      <c r="S19" s="7">
        <v>8</v>
      </c>
      <c r="T19" s="7">
        <v>8</v>
      </c>
      <c r="U19" s="11">
        <f t="shared" si="7"/>
        <v>94.235294117647058</v>
      </c>
      <c r="V19" s="15"/>
      <c r="W19" s="17"/>
      <c r="X19" s="15"/>
      <c r="Y19" s="15"/>
    </row>
    <row r="20" spans="1:25" ht="18" customHeight="1">
      <c r="A20" s="19" t="s">
        <v>22</v>
      </c>
      <c r="B20" s="2">
        <v>43809</v>
      </c>
      <c r="C20" s="10" t="s">
        <v>42</v>
      </c>
      <c r="D20" s="10" t="s">
        <v>59</v>
      </c>
      <c r="E20" s="10" t="s">
        <v>43</v>
      </c>
      <c r="F20" s="10" t="s">
        <v>67</v>
      </c>
      <c r="G20" s="3"/>
      <c r="H20" s="10"/>
      <c r="I20" s="10"/>
      <c r="J20" s="10"/>
      <c r="K20" s="10" t="s">
        <v>84</v>
      </c>
      <c r="L20" s="10">
        <v>38</v>
      </c>
      <c r="M20" s="10">
        <v>31</v>
      </c>
      <c r="N20" s="4">
        <f t="shared" si="6"/>
        <v>0.81578947368421051</v>
      </c>
      <c r="O20" s="10">
        <v>0</v>
      </c>
      <c r="P20" s="3">
        <v>0</v>
      </c>
      <c r="Q20" s="7">
        <v>7</v>
      </c>
      <c r="R20" s="7"/>
      <c r="S20" s="7">
        <v>8</v>
      </c>
      <c r="T20" s="7">
        <v>6</v>
      </c>
      <c r="U20" s="11">
        <f t="shared" si="7"/>
        <v>67.473684210526315</v>
      </c>
      <c r="V20" s="14">
        <f t="shared" ref="V20" si="11">(U20+U21)/2</f>
        <v>78.012352309344791</v>
      </c>
      <c r="W20" s="16">
        <v>9</v>
      </c>
      <c r="X20" s="18" t="s">
        <v>58</v>
      </c>
      <c r="Y20" s="18"/>
    </row>
    <row r="21" spans="1:25" s="8" customFormat="1" ht="19.5" customHeight="1">
      <c r="A21" s="20"/>
      <c r="B21" s="2">
        <v>43809</v>
      </c>
      <c r="C21" s="10" t="s">
        <v>42</v>
      </c>
      <c r="D21" s="10" t="s">
        <v>59</v>
      </c>
      <c r="E21" s="12" t="s">
        <v>44</v>
      </c>
      <c r="F21" s="10" t="s">
        <v>68</v>
      </c>
      <c r="G21" s="5"/>
      <c r="H21" s="5"/>
      <c r="I21" s="5"/>
      <c r="J21" s="5"/>
      <c r="K21" s="10" t="s">
        <v>85</v>
      </c>
      <c r="L21" s="5">
        <v>49</v>
      </c>
      <c r="M21" s="5">
        <v>45</v>
      </c>
      <c r="N21" s="4">
        <f t="shared" si="6"/>
        <v>0.91836734693877553</v>
      </c>
      <c r="O21" s="5">
        <v>2</v>
      </c>
      <c r="P21" s="5">
        <v>0</v>
      </c>
      <c r="Q21" s="7">
        <v>0</v>
      </c>
      <c r="R21" s="7"/>
      <c r="S21" s="7">
        <v>9</v>
      </c>
      <c r="T21" s="7">
        <v>8</v>
      </c>
      <c r="U21" s="11">
        <f t="shared" si="7"/>
        <v>88.551020408163268</v>
      </c>
      <c r="V21" s="15"/>
      <c r="W21" s="17"/>
      <c r="X21" s="18"/>
      <c r="Y21" s="18"/>
    </row>
  </sheetData>
  <mergeCells count="57">
    <mergeCell ref="X2:X3"/>
    <mergeCell ref="Y2:Y3"/>
    <mergeCell ref="A4:A5"/>
    <mergeCell ref="V4:V5"/>
    <mergeCell ref="W4:W5"/>
    <mergeCell ref="X4:X5"/>
    <mergeCell ref="Y4:Y5"/>
    <mergeCell ref="A2:A3"/>
    <mergeCell ref="B2:D2"/>
    <mergeCell ref="E2:J2"/>
    <mergeCell ref="K2:N2"/>
    <mergeCell ref="O2:R2"/>
    <mergeCell ref="S2:T2"/>
    <mergeCell ref="U2:U3"/>
    <mergeCell ref="V2:V3"/>
    <mergeCell ref="W2:W3"/>
    <mergeCell ref="A8:A9"/>
    <mergeCell ref="V8:V9"/>
    <mergeCell ref="W8:W9"/>
    <mergeCell ref="X8:X9"/>
    <mergeCell ref="Y8:Y9"/>
    <mergeCell ref="A6:A7"/>
    <mergeCell ref="V6:V7"/>
    <mergeCell ref="W6:W7"/>
    <mergeCell ref="X6:X7"/>
    <mergeCell ref="Y6:Y7"/>
    <mergeCell ref="A12:A13"/>
    <mergeCell ref="V12:V13"/>
    <mergeCell ref="W12:W13"/>
    <mergeCell ref="X12:X13"/>
    <mergeCell ref="Y12:Y13"/>
    <mergeCell ref="A10:A11"/>
    <mergeCell ref="V10:V11"/>
    <mergeCell ref="W10:W11"/>
    <mergeCell ref="X10:X11"/>
    <mergeCell ref="Y10:Y11"/>
    <mergeCell ref="A20:A21"/>
    <mergeCell ref="V20:V21"/>
    <mergeCell ref="W20:W21"/>
    <mergeCell ref="X20:X21"/>
    <mergeCell ref="Y20:Y21"/>
    <mergeCell ref="A1:Y1"/>
    <mergeCell ref="A18:A19"/>
    <mergeCell ref="V18:V19"/>
    <mergeCell ref="W18:W19"/>
    <mergeCell ref="X18:X19"/>
    <mergeCell ref="Y18:Y19"/>
    <mergeCell ref="A14:A15"/>
    <mergeCell ref="V14:V15"/>
    <mergeCell ref="W14:W15"/>
    <mergeCell ref="X14:X15"/>
    <mergeCell ref="Y14:Y15"/>
    <mergeCell ref="A16:A17"/>
    <mergeCell ref="V16:V17"/>
    <mergeCell ref="W16:W17"/>
    <mergeCell ref="X16:X17"/>
    <mergeCell ref="Y16:Y17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lsf</dc:creator>
  <cp:lastModifiedBy>微软用户</cp:lastModifiedBy>
  <cp:lastPrinted>2019-12-18T01:26:53Z</cp:lastPrinted>
  <dcterms:created xsi:type="dcterms:W3CDTF">2015-06-05T18:19:34Z</dcterms:created>
  <dcterms:modified xsi:type="dcterms:W3CDTF">2019-12-18T01:57:53Z</dcterms:modified>
</cp:coreProperties>
</file>